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krasnodebski\Desktop\Dokumenty zamówienia - USŁugi lesne 2025\OSTATECZNE\"/>
    </mc:Choice>
  </mc:AlternateContent>
  <xr:revisionPtr revIDLastSave="0" documentId="13_ncr:1_{99CF5608-6D2C-4634-A63D-78F1CB11C3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4" i="1" l="1"/>
  <c r="K74" i="1" s="1"/>
  <c r="L74" i="1" s="1"/>
  <c r="I73" i="1"/>
  <c r="K73" i="1" s="1"/>
  <c r="L73" i="1" s="1"/>
  <c r="I72" i="1"/>
  <c r="K72" i="1" s="1"/>
  <c r="L72" i="1" s="1"/>
  <c r="I71" i="1"/>
  <c r="K71" i="1" s="1"/>
  <c r="L71" i="1" s="1"/>
  <c r="I70" i="1"/>
  <c r="K70" i="1" s="1"/>
  <c r="L70" i="1" s="1"/>
  <c r="I69" i="1"/>
  <c r="K69" i="1" s="1"/>
  <c r="L69" i="1" s="1"/>
  <c r="I68" i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L59" i="1" s="1"/>
  <c r="I58" i="1"/>
  <c r="K58" i="1" s="1"/>
  <c r="L58" i="1" s="1"/>
  <c r="I57" i="1"/>
  <c r="K57" i="1" s="1"/>
  <c r="L57" i="1" s="1"/>
  <c r="I56" i="1"/>
  <c r="K56" i="1" s="1"/>
  <c r="L56" i="1" s="1"/>
  <c r="I55" i="1"/>
  <c r="K55" i="1" s="1"/>
  <c r="L55" i="1" s="1"/>
  <c r="I54" i="1"/>
  <c r="K54" i="1" s="1"/>
  <c r="L54" i="1" s="1"/>
  <c r="I53" i="1"/>
  <c r="K53" i="1" s="1"/>
  <c r="L53" i="1" s="1"/>
  <c r="I52" i="1"/>
  <c r="K52" i="1" s="1"/>
  <c r="L52" i="1" s="1"/>
  <c r="I49" i="1"/>
  <c r="K49" i="1" s="1"/>
  <c r="L49" i="1" s="1"/>
  <c r="I44" i="1"/>
  <c r="K44" i="1" s="1"/>
  <c r="L44" i="1" s="1"/>
  <c r="I39" i="1"/>
  <c r="K39" i="1" s="1"/>
  <c r="L39" i="1" s="1"/>
  <c r="I38" i="1"/>
  <c r="K38" i="1" s="1"/>
  <c r="L38" i="1" s="1"/>
  <c r="I33" i="1"/>
  <c r="I28" i="1"/>
  <c r="K28" i="1" s="1"/>
  <c r="L28" i="1" s="1"/>
  <c r="F76" i="1" l="1"/>
  <c r="K33" i="1"/>
  <c r="L33" i="1" s="1"/>
  <c r="K68" i="1"/>
  <c r="L68" i="1" s="1"/>
  <c r="F77" i="1" l="1"/>
  <c r="B23" i="1" s="1"/>
</calcChain>
</file>

<file path=xl/sharedStrings.xml><?xml version="1.0" encoding="utf-8"?>
<sst xmlns="http://schemas.openxmlformats.org/spreadsheetml/2006/main" count="215" uniqueCount="127">
  <si>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</si>
  <si>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</si>
  <si>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</si>
  <si>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</si>
  <si>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</si>
  <si>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</si>
  <si>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</si>
  <si>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</si>
  <si>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</si>
  <si>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</si>
  <si>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</si>
  <si>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</si>
  <si>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</si>
  <si>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</si>
  <si>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</si>
  <si>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</si>
  <si>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</si>
  <si>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</si>
  <si>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</si>
  <si>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</si>
  <si>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</si>
  <si>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</si>
  <si>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</si>
  <si>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</si>
  <si>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</si>
  <si>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</si>
  <si>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</si>
  <si>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</si>
  <si>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</si>
  <si>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</si>
  <si>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</si>
  <si>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</si>
  <si>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</si>
  <si>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</si>
  <si>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</si>
  <si>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</si>
  <si>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</si>
  <si>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</si>
  <si>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</si>
  <si>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97</t>
  </si>
  <si>
    <t>WYK-RAB2</t>
  </si>
  <si>
    <t>Wykonanie rabatowałków pługiem specjalistycznym 2-odkładnicowym</t>
  </si>
  <si>
    <t>102</t>
  </si>
  <si>
    <t>SADZ WIEL</t>
  </si>
  <si>
    <t>Sadzenie wielolatek z odkrytym systemem korzeniowym</t>
  </si>
  <si>
    <t>TSZT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</si>
  <si>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</si>
  <si>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</si>
  <si>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</si>
  <si>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</si>
  <si>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</si>
  <si>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</si>
  <si>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</si>
  <si>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</si>
  <si>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</si>
  <si>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</si>
  <si>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</si>
  <si>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</si>
  <si>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</si>
  <si>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</si>
  <si>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</si>
  <si>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</si>
  <si>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</si>
  <si>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</si>
  <si>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</si>
  <si>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</si>
  <si>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</si>
  <si>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</si>
  <si>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</si>
  <si>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</si>
  <si>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</si>
  <si>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</si>
  <si>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</si>
  <si>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159</t>
  </si>
  <si>
    <t>SZUK-OWAD</t>
  </si>
  <si>
    <t>Próbne poszukiwania owadów w ściółce</t>
  </si>
  <si>
    <t>SZT</t>
  </si>
  <si>
    <t>360</t>
  </si>
  <si>
    <t>ZB-NASDB</t>
  </si>
  <si>
    <t>Zbiór nasion dęba</t>
  </si>
  <si>
    <t>KG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</si>
  <si>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</si>
  <si>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</si>
  <si>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</si>
  <si>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</si>
  <si>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</si>
  <si>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</si>
  <si>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</si>
  <si>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</si>
  <si>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</si>
  <si>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</si>
  <si>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</si>
  <si>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</si>
  <si>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</si>
  <si>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</si>
  <si>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</si>
  <si>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</si>
  <si>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</si>
  <si>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</si>
  <si>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</si>
  <si>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</si>
  <si>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</si>
  <si>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</si>
  <si>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</si>
  <si>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</si>
  <si>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</si>
  <si>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Sokołów</t>
  </si>
  <si>
    <t xml:space="preserve">08-300 Sokołów Podlaski; Kupientyńska;17B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</si>
  <si>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</si>
  <si>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</si>
  <si>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</si>
  <si>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</si>
  <si>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</si>
  <si>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</si>
  <si>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</si>
  <si>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</si>
  <si>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</si>
  <si>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</si>
  <si>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</si>
  <si>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</si>
  <si>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</si>
  <si>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</si>
  <si>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</si>
  <si>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</si>
  <si>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</si>
  <si>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3. Informujemy, że wybór oferty </t>
    </r>
    <r>
      <rPr>
        <b/>
        <sz val="11"/>
        <color rgb="FF333333"/>
        <rFont val="Arial"/>
        <family val="2"/>
        <charset val="238"/>
      </rPr>
      <t>nie będzie/będzie*</t>
    </r>
    <r>
      <rPr>
        <sz val="11"/>
        <color rgb="FF333333"/>
        <rFont val="Arial"/>
        <family val="2"/>
        <charset val="238"/>
      </rPr>
      <t xml:space="preserve">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  </r>
  </si>
  <si>
    <r>
      <t>Odpowiadając na ogłoszenie o przetargu nieograniczonym na „</t>
    </r>
    <r>
      <rPr>
        <b/>
        <sz val="11"/>
        <color rgb="FF333333"/>
        <rFont val="Arial"/>
        <family val="2"/>
        <charset val="238"/>
      </rPr>
      <t>Wykonywanie usług z zakresu gospodarki leśnej na terenie Nadleśnictwa Sokołów w roku 2025</t>
    </r>
    <r>
      <rPr>
        <sz val="11"/>
        <color rgb="FF333333"/>
        <rFont val="Arial"/>
        <family val="2"/>
        <charset val="238"/>
      </rPr>
      <t xml:space="preserve">''  składamy niniejszym ofertę na  </t>
    </r>
    <r>
      <rPr>
        <b/>
        <sz val="11"/>
        <color rgb="FF333333"/>
        <rFont val="Arial"/>
        <family val="2"/>
        <charset val="238"/>
      </rPr>
      <t>pakiet 3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</si>
</sst>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 applyProtection="1">
      <alignment horizontal="right" vertical="center"/>
      <protection locked="0"/>
    </xf>
    <xf numFmtId="4" fontId="12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0" fillId="0" borderId="0" xfId="0" applyProtection="1">
      <protection locked="0"/>
    </xf>
    <xf numFmtId="4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0" fillId="0" borderId="0" xfId="0" applyAlignment="1">
      <alignment horizontal="left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top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2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1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8"/>
  <sheetViews>
    <sheetView tabSelected="1" topLeftCell="A36" zoomScaleNormal="100" workbookViewId="0">
      <selection activeCell="T52" sqref="T5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2.42578125" customWidth="1"/>
    <col min="14" max="14" width="0.7109375" hidden="1" customWidth="1"/>
    <col min="15" max="15" width="0.5703125" hidden="1" customWidth="1"/>
    <col min="16" max="16" width="0.140625" hidden="1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2"/>
      <c r="C2" s="12"/>
      <c r="D2" s="12"/>
      <c r="E2" s="12"/>
      <c r="F2" s="12"/>
      <c r="G2" s="12"/>
      <c r="H2" s="12"/>
      <c r="I2" s="19" t="s">
        <v>100</v>
      </c>
      <c r="J2" s="19"/>
      <c r="K2" s="19"/>
      <c r="L2" s="19"/>
      <c r="M2" s="19"/>
      <c r="N2" s="19"/>
      <c r="O2" s="19"/>
    </row>
    <row r="3" spans="2:15" s="1" customFormat="1" ht="2.65" customHeight="1" x14ac:dyDescent="0.2">
      <c r="B3" s="26"/>
      <c r="C3" s="26"/>
      <c r="D3" s="26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2:15" s="1" customFormat="1" ht="28.7" customHeight="1" x14ac:dyDescent="0.2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2:15" s="1" customFormat="1" ht="2.65" customHeight="1" x14ac:dyDescent="0.2">
      <c r="B5" s="26"/>
      <c r="C5" s="26"/>
      <c r="D5" s="26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2:15" s="1" customFormat="1" ht="28.7" customHeight="1" x14ac:dyDescent="0.2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2:15" s="1" customFormat="1" ht="5.25" customHeight="1" x14ac:dyDescent="0.2">
      <c r="B7" s="26"/>
      <c r="C7" s="26"/>
      <c r="D7" s="26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2:15" s="1" customFormat="1" ht="4.3499999999999996" customHeight="1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</row>
    <row r="9" spans="2:15" s="1" customFormat="1" ht="6.95" customHeight="1" x14ac:dyDescent="0.2">
      <c r="B9" s="35" t="s">
        <v>101</v>
      </c>
      <c r="C9" s="35"/>
      <c r="D9" s="35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spans="2:15" s="1" customFormat="1" ht="12.2" customHeight="1" x14ac:dyDescent="0.2">
      <c r="B10" s="35"/>
      <c r="C10" s="35"/>
      <c r="D10" s="35"/>
      <c r="E10" s="12"/>
      <c r="F10" s="12"/>
      <c r="G10" s="28" t="s">
        <v>102</v>
      </c>
      <c r="H10" s="28"/>
      <c r="I10" s="28"/>
      <c r="J10" s="28"/>
      <c r="K10" s="28"/>
      <c r="L10" s="28"/>
      <c r="M10" s="28"/>
      <c r="N10" s="28"/>
      <c r="O10" s="12"/>
    </row>
    <row r="11" spans="2:15" s="1" customFormat="1" ht="7.9" customHeight="1" x14ac:dyDescent="0.2">
      <c r="B11" s="12"/>
      <c r="C11" s="12"/>
      <c r="D11" s="12"/>
      <c r="E11" s="12"/>
      <c r="F11" s="12"/>
      <c r="G11" s="28"/>
      <c r="H11" s="28"/>
      <c r="I11" s="28"/>
      <c r="J11" s="28"/>
      <c r="K11" s="28"/>
      <c r="L11" s="28"/>
      <c r="M11" s="28"/>
      <c r="N11" s="28"/>
      <c r="O11" s="12"/>
    </row>
    <row r="12" spans="2:15" s="1" customFormat="1" ht="20.25" customHeight="1" x14ac:dyDescent="0.2"/>
    <row r="13" spans="2:15" s="1" customFormat="1" ht="24" customHeight="1" x14ac:dyDescent="0.2">
      <c r="E13" s="27" t="s">
        <v>103</v>
      </c>
      <c r="F13" s="27"/>
      <c r="G13" s="27"/>
    </row>
    <row r="14" spans="2:15" s="1" customFormat="1" ht="20.85" customHeight="1" x14ac:dyDescent="0.2">
      <c r="B14" s="16" t="s">
        <v>104</v>
      </c>
      <c r="C14" s="16"/>
      <c r="D14" s="17"/>
      <c r="E14" s="17"/>
    </row>
    <row r="15" spans="2:15" s="1" customFormat="1" ht="2.65" customHeight="1" x14ac:dyDescent="0.2"/>
    <row r="16" spans="2:15" s="1" customFormat="1" ht="20.85" customHeight="1" x14ac:dyDescent="0.2">
      <c r="B16" s="16" t="s">
        <v>105</v>
      </c>
      <c r="C16" s="16"/>
      <c r="D16" s="17"/>
      <c r="E16" s="17"/>
    </row>
    <row r="17" spans="2:13" s="1" customFormat="1" ht="2.65" customHeight="1" x14ac:dyDescent="0.2"/>
    <row r="18" spans="2:13" s="1" customFormat="1" ht="20.85" customHeight="1" x14ac:dyDescent="0.2">
      <c r="B18" s="16" t="s">
        <v>106</v>
      </c>
      <c r="C18" s="16"/>
      <c r="D18" s="17"/>
      <c r="E18" s="17"/>
    </row>
    <row r="19" spans="2:13" s="1" customFormat="1" ht="2.65" customHeight="1" x14ac:dyDescent="0.2"/>
    <row r="20" spans="2:13" s="1" customFormat="1" ht="20.85" customHeight="1" x14ac:dyDescent="0.2">
      <c r="B20" s="16" t="s">
        <v>107</v>
      </c>
      <c r="C20" s="16"/>
      <c r="D20" s="17"/>
      <c r="E20" s="17"/>
    </row>
    <row r="21" spans="2:13" s="1" customFormat="1" ht="50.1" customHeight="1" x14ac:dyDescent="0.2">
      <c r="B21" s="31" t="s">
        <v>126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</row>
    <row r="22" spans="2:13" s="1" customFormat="1" ht="2.65" customHeight="1" x14ac:dyDescent="0.2"/>
    <row r="23" spans="2:13" s="1" customFormat="1" ht="68.25" customHeight="1" x14ac:dyDescent="0.2">
      <c r="B23" s="32" t="str">
        <f xml:space="preserve"> "1.  Za wykonanie przedmiotu zamówienia w tym Pakiecie oferujemy następujące wynagrodzenie brutto: " &amp; TEXT(F77,"#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</row>
    <row r="24" spans="2:13" s="1" customFormat="1" ht="3.2" customHeight="1" x14ac:dyDescent="0.2"/>
    <row r="25" spans="2:13" s="1" customFormat="1" ht="18.2" customHeight="1" x14ac:dyDescent="0.2">
      <c r="B25" s="16" t="s">
        <v>108</v>
      </c>
      <c r="C25" s="16"/>
      <c r="D25" s="16"/>
      <c r="E25" s="16"/>
      <c r="F25" s="16"/>
      <c r="G25" s="16"/>
      <c r="H25" s="16"/>
      <c r="I25" s="16"/>
      <c r="J25" s="16"/>
      <c r="K25" s="16"/>
    </row>
    <row r="26" spans="2:13" s="1" customFormat="1" ht="5.25" customHeight="1" x14ac:dyDescent="0.2"/>
    <row r="27" spans="2:13" s="1" customFormat="1" ht="67.5" customHeight="1" x14ac:dyDescent="0.2">
      <c r="B27" s="2" t="s">
        <v>0</v>
      </c>
      <c r="C27" s="3" t="s">
        <v>1</v>
      </c>
      <c r="D27" s="4" t="s">
        <v>2</v>
      </c>
      <c r="E27" s="4" t="s">
        <v>3</v>
      </c>
      <c r="F27" s="4" t="s">
        <v>4</v>
      </c>
      <c r="G27" s="4" t="s">
        <v>5</v>
      </c>
      <c r="H27" s="4" t="s">
        <v>6</v>
      </c>
      <c r="I27" s="3" t="s">
        <v>7</v>
      </c>
      <c r="J27" s="4" t="s">
        <v>8</v>
      </c>
      <c r="K27" s="4" t="s">
        <v>9</v>
      </c>
      <c r="L27" s="20" t="s">
        <v>10</v>
      </c>
      <c r="M27" s="20"/>
    </row>
    <row r="28" spans="2:13" s="1" customFormat="1" ht="19.7" customHeight="1" x14ac:dyDescent="0.2">
      <c r="B28" s="5">
        <v>1</v>
      </c>
      <c r="C28" s="6" t="s">
        <v>11</v>
      </c>
      <c r="D28" s="6" t="s">
        <v>12</v>
      </c>
      <c r="E28" s="7" t="s">
        <v>13</v>
      </c>
      <c r="F28" s="6" t="s">
        <v>14</v>
      </c>
      <c r="G28" s="8">
        <v>785</v>
      </c>
      <c r="H28" s="10">
        <v>0</v>
      </c>
      <c r="I28" s="11">
        <f>ROUND(G28* H28,2)</f>
        <v>0</v>
      </c>
      <c r="J28" s="5">
        <v>8</v>
      </c>
      <c r="K28" s="11">
        <f>ROUND(I28* J28/100,2)</f>
        <v>0</v>
      </c>
      <c r="L28" s="14">
        <f>ROUND(I28+ K28,2)</f>
        <v>0</v>
      </c>
      <c r="M28" s="15"/>
    </row>
    <row r="29" spans="2:13" s="1" customFormat="1" ht="3.2" customHeight="1" x14ac:dyDescent="0.2"/>
    <row r="30" spans="2:13" s="1" customFormat="1" ht="18.2" customHeight="1" x14ac:dyDescent="0.2">
      <c r="B30" s="16" t="s">
        <v>109</v>
      </c>
      <c r="C30" s="16"/>
      <c r="D30" s="16"/>
      <c r="E30" s="16"/>
      <c r="F30" s="16"/>
      <c r="G30" s="16"/>
      <c r="H30" s="16"/>
      <c r="I30" s="16"/>
      <c r="J30" s="16"/>
      <c r="K30" s="16"/>
    </row>
    <row r="31" spans="2:13" s="1" customFormat="1" ht="5.25" customHeight="1" x14ac:dyDescent="0.2"/>
    <row r="32" spans="2:13" s="1" customFormat="1" ht="65.2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20" t="s">
        <v>10</v>
      </c>
      <c r="M32" s="20"/>
    </row>
    <row r="33" spans="2:13" s="1" customFormat="1" ht="19.7" customHeight="1" x14ac:dyDescent="0.2">
      <c r="B33" s="5">
        <v>2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1430</v>
      </c>
      <c r="H33" s="10">
        <v>0</v>
      </c>
      <c r="I33" s="11">
        <f>ROUND(G33* H33,2)</f>
        <v>0</v>
      </c>
      <c r="J33" s="5">
        <v>8</v>
      </c>
      <c r="K33" s="11">
        <f>ROUND(I33* J33/100,2)</f>
        <v>0</v>
      </c>
      <c r="L33" s="14">
        <f>ROUND(I33+ K33,2)</f>
        <v>0</v>
      </c>
      <c r="M33" s="15"/>
    </row>
    <row r="34" spans="2:13" s="1" customFormat="1" ht="3.2" customHeight="1" x14ac:dyDescent="0.2"/>
    <row r="35" spans="2:13" s="1" customFormat="1" ht="18.2" customHeight="1" x14ac:dyDescent="0.2">
      <c r="B35" s="16" t="s">
        <v>110</v>
      </c>
      <c r="C35" s="16"/>
      <c r="D35" s="16"/>
      <c r="E35" s="16"/>
      <c r="F35" s="16"/>
      <c r="G35" s="16"/>
      <c r="H35" s="16"/>
      <c r="I35" s="16"/>
      <c r="J35" s="16"/>
      <c r="K35" s="16"/>
    </row>
    <row r="36" spans="2:13" s="1" customFormat="1" ht="5.25" customHeight="1" x14ac:dyDescent="0.2"/>
    <row r="37" spans="2:13" s="1" customFormat="1" ht="68.2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0" t="s">
        <v>10</v>
      </c>
      <c r="M37" s="20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234</v>
      </c>
      <c r="H38" s="10">
        <v>0</v>
      </c>
      <c r="I38" s="11">
        <f>ROUND(G38* H38,2)</f>
        <v>0</v>
      </c>
      <c r="J38" s="5">
        <v>8</v>
      </c>
      <c r="K38" s="11">
        <f>ROUND(I38* J38/100,2)</f>
        <v>0</v>
      </c>
      <c r="L38" s="14">
        <f>ROUND(I38+ K38,2)</f>
        <v>0</v>
      </c>
      <c r="M38" s="15"/>
    </row>
    <row r="39" spans="2:13" s="1" customFormat="1" ht="19.7" customHeight="1" x14ac:dyDescent="0.2">
      <c r="B39" s="5">
        <v>4</v>
      </c>
      <c r="C39" s="6" t="s">
        <v>11</v>
      </c>
      <c r="D39" s="6" t="s">
        <v>12</v>
      </c>
      <c r="E39" s="7" t="s">
        <v>13</v>
      </c>
      <c r="F39" s="6" t="s">
        <v>14</v>
      </c>
      <c r="G39" s="8">
        <v>1379</v>
      </c>
      <c r="H39" s="10">
        <v>0</v>
      </c>
      <c r="I39" s="11">
        <f>ROUND(G39* H39,2)</f>
        <v>0</v>
      </c>
      <c r="J39" s="5">
        <v>8</v>
      </c>
      <c r="K39" s="11">
        <f>ROUND(I39* J39/100,2)</f>
        <v>0</v>
      </c>
      <c r="L39" s="14">
        <f>ROUND(I39+ K39,2)</f>
        <v>0</v>
      </c>
      <c r="M39" s="15"/>
    </row>
    <row r="40" spans="2:13" s="1" customFormat="1" ht="3.2" customHeight="1" x14ac:dyDescent="0.2"/>
    <row r="41" spans="2:13" s="1" customFormat="1" ht="18.2" customHeight="1" x14ac:dyDescent="0.2">
      <c r="B41" s="16" t="s">
        <v>111</v>
      </c>
      <c r="C41" s="16"/>
      <c r="D41" s="16"/>
      <c r="E41" s="16"/>
      <c r="F41" s="16"/>
      <c r="G41" s="16"/>
      <c r="H41" s="16"/>
      <c r="I41" s="16"/>
      <c r="J41" s="16"/>
      <c r="K41" s="16"/>
    </row>
    <row r="42" spans="2:13" s="1" customFormat="1" ht="5.25" customHeight="1" x14ac:dyDescent="0.2"/>
    <row r="43" spans="2:13" s="1" customFormat="1" ht="60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20" t="s">
        <v>10</v>
      </c>
      <c r="M43" s="20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176</v>
      </c>
      <c r="H44" s="10">
        <v>0</v>
      </c>
      <c r="I44" s="11">
        <f>ROUND(G44* H44,2)</f>
        <v>0</v>
      </c>
      <c r="J44" s="5">
        <v>8</v>
      </c>
      <c r="K44" s="11">
        <f>ROUND(I44* J44/100,2)</f>
        <v>0</v>
      </c>
      <c r="L44" s="14">
        <f>ROUND(I44+ K44,2)</f>
        <v>0</v>
      </c>
      <c r="M44" s="15"/>
    </row>
    <row r="45" spans="2:13" s="1" customFormat="1" ht="3.2" customHeight="1" x14ac:dyDescent="0.2"/>
    <row r="46" spans="2:13" s="1" customFormat="1" ht="18.2" customHeight="1" x14ac:dyDescent="0.2">
      <c r="B46" s="16" t="s">
        <v>112</v>
      </c>
      <c r="C46" s="16"/>
      <c r="D46" s="16"/>
      <c r="E46" s="16"/>
      <c r="F46" s="16"/>
      <c r="G46" s="16"/>
      <c r="H46" s="16"/>
      <c r="I46" s="16"/>
      <c r="J46" s="16"/>
      <c r="K46" s="16"/>
    </row>
    <row r="47" spans="2:13" s="1" customFormat="1" ht="5.25" customHeight="1" x14ac:dyDescent="0.2"/>
    <row r="48" spans="2:13" s="1" customFormat="1" ht="62.2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0" t="s">
        <v>10</v>
      </c>
      <c r="M48" s="20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635</v>
      </c>
      <c r="H49" s="10">
        <v>0</v>
      </c>
      <c r="I49" s="11">
        <f>ROUND(G49* H49,2)</f>
        <v>0</v>
      </c>
      <c r="J49" s="5">
        <v>8</v>
      </c>
      <c r="K49" s="11">
        <f>ROUND(I49* J49/100,2)</f>
        <v>0</v>
      </c>
      <c r="L49" s="14">
        <f>ROUND(I49+ K49,2)</f>
        <v>0</v>
      </c>
      <c r="M49" s="15"/>
    </row>
    <row r="50" spans="2:13" s="1" customFormat="1" ht="9" customHeight="1" x14ac:dyDescent="0.2"/>
    <row r="51" spans="2:13" s="1" customFormat="1" ht="63.7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0" t="s">
        <v>10</v>
      </c>
      <c r="M51" s="20"/>
    </row>
    <row r="52" spans="2:13" s="1" customFormat="1" ht="69.400000000000006" customHeight="1" x14ac:dyDescent="0.2">
      <c r="B52" s="5">
        <v>7</v>
      </c>
      <c r="C52" s="6" t="s">
        <v>18</v>
      </c>
      <c r="D52" s="6" t="s">
        <v>19</v>
      </c>
      <c r="E52" s="9" t="s">
        <v>20</v>
      </c>
      <c r="F52" s="6" t="s">
        <v>21</v>
      </c>
      <c r="G52" s="8">
        <v>8.07</v>
      </c>
      <c r="H52" s="10">
        <v>0</v>
      </c>
      <c r="I52" s="11">
        <f t="shared" ref="I52:I74" si="0">ROUND(G52* H52,2)</f>
        <v>0</v>
      </c>
      <c r="J52" s="5">
        <v>8</v>
      </c>
      <c r="K52" s="11">
        <f t="shared" ref="K52:K74" si="1">ROUND(I52* J52/100,2)</f>
        <v>0</v>
      </c>
      <c r="L52" s="14">
        <f t="shared" ref="L52:L74" si="2">ROUND(I52+ K52,2)</f>
        <v>0</v>
      </c>
      <c r="M52" s="15"/>
    </row>
    <row r="53" spans="2:13" s="1" customFormat="1" ht="28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25</v>
      </c>
      <c r="G53" s="8">
        <v>100</v>
      </c>
      <c r="H53" s="10">
        <v>0</v>
      </c>
      <c r="I53" s="11">
        <f t="shared" si="0"/>
        <v>0</v>
      </c>
      <c r="J53" s="5">
        <v>8</v>
      </c>
      <c r="K53" s="11">
        <f t="shared" si="1"/>
        <v>0</v>
      </c>
      <c r="L53" s="14">
        <f t="shared" si="2"/>
        <v>0</v>
      </c>
      <c r="M53" s="15"/>
    </row>
    <row r="54" spans="2:13" s="1" customFormat="1" ht="19.7" customHeight="1" x14ac:dyDescent="0.2">
      <c r="B54" s="5">
        <v>9</v>
      </c>
      <c r="C54" s="6" t="s">
        <v>26</v>
      </c>
      <c r="D54" s="6" t="s">
        <v>27</v>
      </c>
      <c r="E54" s="7" t="s">
        <v>28</v>
      </c>
      <c r="F54" s="6" t="s">
        <v>25</v>
      </c>
      <c r="G54" s="8">
        <v>100</v>
      </c>
      <c r="H54" s="10">
        <v>0</v>
      </c>
      <c r="I54" s="11">
        <f t="shared" si="0"/>
        <v>0</v>
      </c>
      <c r="J54" s="5">
        <v>8</v>
      </c>
      <c r="K54" s="11">
        <f t="shared" si="1"/>
        <v>0</v>
      </c>
      <c r="L54" s="14">
        <f t="shared" si="2"/>
        <v>0</v>
      </c>
      <c r="M54" s="15"/>
    </row>
    <row r="55" spans="2:13" s="1" customFormat="1" ht="19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21</v>
      </c>
      <c r="G55" s="8">
        <v>8.56</v>
      </c>
      <c r="H55" s="10">
        <v>0</v>
      </c>
      <c r="I55" s="11">
        <f t="shared" si="0"/>
        <v>0</v>
      </c>
      <c r="J55" s="5">
        <v>8</v>
      </c>
      <c r="K55" s="11">
        <f t="shared" si="1"/>
        <v>0</v>
      </c>
      <c r="L55" s="14">
        <f t="shared" si="2"/>
        <v>0</v>
      </c>
      <c r="M55" s="15"/>
    </row>
    <row r="56" spans="2:13" s="1" customFormat="1" ht="28.7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35</v>
      </c>
      <c r="G56" s="8">
        <v>30</v>
      </c>
      <c r="H56" s="10">
        <v>0</v>
      </c>
      <c r="I56" s="11">
        <f t="shared" si="0"/>
        <v>0</v>
      </c>
      <c r="J56" s="5">
        <v>8</v>
      </c>
      <c r="K56" s="11">
        <f t="shared" si="1"/>
        <v>0</v>
      </c>
      <c r="L56" s="14">
        <f t="shared" si="2"/>
        <v>0</v>
      </c>
      <c r="M56" s="15"/>
    </row>
    <row r="57" spans="2:13" s="1" customFormat="1" ht="19.7" customHeight="1" x14ac:dyDescent="0.2">
      <c r="B57" s="5">
        <v>12</v>
      </c>
      <c r="C57" s="6" t="s">
        <v>36</v>
      </c>
      <c r="D57" s="6" t="s">
        <v>37</v>
      </c>
      <c r="E57" s="7" t="s">
        <v>38</v>
      </c>
      <c r="F57" s="6" t="s">
        <v>35</v>
      </c>
      <c r="G57" s="8">
        <v>13.5</v>
      </c>
      <c r="H57" s="10">
        <v>0</v>
      </c>
      <c r="I57" s="11">
        <f t="shared" si="0"/>
        <v>0</v>
      </c>
      <c r="J57" s="5">
        <v>8</v>
      </c>
      <c r="K57" s="11">
        <f t="shared" si="1"/>
        <v>0</v>
      </c>
      <c r="L57" s="14">
        <f t="shared" si="2"/>
        <v>0</v>
      </c>
      <c r="M57" s="15"/>
    </row>
    <row r="58" spans="2:13" s="1" customFormat="1" ht="28.7" customHeight="1" x14ac:dyDescent="0.2">
      <c r="B58" s="5">
        <v>13</v>
      </c>
      <c r="C58" s="6" t="s">
        <v>39</v>
      </c>
      <c r="D58" s="6" t="s">
        <v>40</v>
      </c>
      <c r="E58" s="7" t="s">
        <v>41</v>
      </c>
      <c r="F58" s="6" t="s">
        <v>35</v>
      </c>
      <c r="G58" s="8">
        <v>31.4</v>
      </c>
      <c r="H58" s="10">
        <v>0</v>
      </c>
      <c r="I58" s="11">
        <f t="shared" si="0"/>
        <v>0</v>
      </c>
      <c r="J58" s="5">
        <v>8</v>
      </c>
      <c r="K58" s="11">
        <f t="shared" si="1"/>
        <v>0</v>
      </c>
      <c r="L58" s="14">
        <f t="shared" si="2"/>
        <v>0</v>
      </c>
      <c r="M58" s="15"/>
    </row>
    <row r="59" spans="2:13" s="1" customFormat="1" ht="19.7" customHeight="1" x14ac:dyDescent="0.2">
      <c r="B59" s="5">
        <v>14</v>
      </c>
      <c r="C59" s="6" t="s">
        <v>42</v>
      </c>
      <c r="D59" s="6" t="s">
        <v>43</v>
      </c>
      <c r="E59" s="7" t="s">
        <v>44</v>
      </c>
      <c r="F59" s="6" t="s">
        <v>45</v>
      </c>
      <c r="G59" s="8">
        <v>11.6</v>
      </c>
      <c r="H59" s="10">
        <v>0</v>
      </c>
      <c r="I59" s="11">
        <f t="shared" si="0"/>
        <v>0</v>
      </c>
      <c r="J59" s="5">
        <v>8</v>
      </c>
      <c r="K59" s="11">
        <f t="shared" si="1"/>
        <v>0</v>
      </c>
      <c r="L59" s="14">
        <f t="shared" si="2"/>
        <v>0</v>
      </c>
      <c r="M59" s="15"/>
    </row>
    <row r="60" spans="2:13" s="1" customFormat="1" ht="28.7" customHeight="1" x14ac:dyDescent="0.2">
      <c r="B60" s="5">
        <v>15</v>
      </c>
      <c r="C60" s="6" t="s">
        <v>46</v>
      </c>
      <c r="D60" s="6" t="s">
        <v>47</v>
      </c>
      <c r="E60" s="7" t="s">
        <v>48</v>
      </c>
      <c r="F60" s="6" t="s">
        <v>45</v>
      </c>
      <c r="G60" s="8">
        <v>0.6</v>
      </c>
      <c r="H60" s="10">
        <v>0</v>
      </c>
      <c r="I60" s="11">
        <f t="shared" si="0"/>
        <v>0</v>
      </c>
      <c r="J60" s="5">
        <v>8</v>
      </c>
      <c r="K60" s="11">
        <f t="shared" si="1"/>
        <v>0</v>
      </c>
      <c r="L60" s="14">
        <f t="shared" si="2"/>
        <v>0</v>
      </c>
      <c r="M60" s="15"/>
    </row>
    <row r="61" spans="2:13" s="1" customFormat="1" ht="19.7" customHeight="1" x14ac:dyDescent="0.2">
      <c r="B61" s="5">
        <v>16</v>
      </c>
      <c r="C61" s="6" t="s">
        <v>49</v>
      </c>
      <c r="D61" s="6" t="s">
        <v>50</v>
      </c>
      <c r="E61" s="7" t="s">
        <v>51</v>
      </c>
      <c r="F61" s="6" t="s">
        <v>45</v>
      </c>
      <c r="G61" s="8">
        <v>14.7</v>
      </c>
      <c r="H61" s="10">
        <v>0</v>
      </c>
      <c r="I61" s="11">
        <f t="shared" si="0"/>
        <v>0</v>
      </c>
      <c r="J61" s="5">
        <v>8</v>
      </c>
      <c r="K61" s="11">
        <f t="shared" si="1"/>
        <v>0</v>
      </c>
      <c r="L61" s="14">
        <f t="shared" si="2"/>
        <v>0</v>
      </c>
      <c r="M61" s="15"/>
    </row>
    <row r="62" spans="2:13" s="1" customFormat="1" ht="19.7" customHeight="1" x14ac:dyDescent="0.2">
      <c r="B62" s="5">
        <v>17</v>
      </c>
      <c r="C62" s="6" t="s">
        <v>52</v>
      </c>
      <c r="D62" s="6" t="s">
        <v>53</v>
      </c>
      <c r="E62" s="7" t="s">
        <v>54</v>
      </c>
      <c r="F62" s="6" t="s">
        <v>45</v>
      </c>
      <c r="G62" s="8">
        <v>26.9</v>
      </c>
      <c r="H62" s="10">
        <v>0</v>
      </c>
      <c r="I62" s="11">
        <f t="shared" si="0"/>
        <v>0</v>
      </c>
      <c r="J62" s="5">
        <v>8</v>
      </c>
      <c r="K62" s="11">
        <f t="shared" si="1"/>
        <v>0</v>
      </c>
      <c r="L62" s="14">
        <f t="shared" si="2"/>
        <v>0</v>
      </c>
      <c r="M62" s="15"/>
    </row>
    <row r="63" spans="2:13" s="1" customFormat="1" ht="28.7" customHeight="1" x14ac:dyDescent="0.2">
      <c r="B63" s="5">
        <v>18</v>
      </c>
      <c r="C63" s="6" t="s">
        <v>55</v>
      </c>
      <c r="D63" s="6" t="s">
        <v>56</v>
      </c>
      <c r="E63" s="7" t="s">
        <v>57</v>
      </c>
      <c r="F63" s="6" t="s">
        <v>21</v>
      </c>
      <c r="G63" s="8">
        <v>1</v>
      </c>
      <c r="H63" s="10">
        <v>0</v>
      </c>
      <c r="I63" s="11">
        <f t="shared" si="0"/>
        <v>0</v>
      </c>
      <c r="J63" s="5">
        <v>8</v>
      </c>
      <c r="K63" s="11">
        <f t="shared" si="1"/>
        <v>0</v>
      </c>
      <c r="L63" s="14">
        <f t="shared" si="2"/>
        <v>0</v>
      </c>
      <c r="M63" s="15"/>
    </row>
    <row r="64" spans="2:13" s="1" customFormat="1" ht="28.7" customHeight="1" x14ac:dyDescent="0.2">
      <c r="B64" s="5">
        <v>19</v>
      </c>
      <c r="C64" s="6" t="s">
        <v>58</v>
      </c>
      <c r="D64" s="6" t="s">
        <v>59</v>
      </c>
      <c r="E64" s="7" t="s">
        <v>60</v>
      </c>
      <c r="F64" s="6" t="s">
        <v>21</v>
      </c>
      <c r="G64" s="8">
        <v>17</v>
      </c>
      <c r="H64" s="10">
        <v>0</v>
      </c>
      <c r="I64" s="11">
        <f t="shared" si="0"/>
        <v>0</v>
      </c>
      <c r="J64" s="5">
        <v>8</v>
      </c>
      <c r="K64" s="11">
        <f t="shared" si="1"/>
        <v>0</v>
      </c>
      <c r="L64" s="14">
        <f t="shared" si="2"/>
        <v>0</v>
      </c>
      <c r="M64" s="15"/>
    </row>
    <row r="65" spans="2:14" s="1" customFormat="1" ht="28.7" customHeight="1" x14ac:dyDescent="0.2">
      <c r="B65" s="5">
        <v>20</v>
      </c>
      <c r="C65" s="6" t="s">
        <v>61</v>
      </c>
      <c r="D65" s="6" t="s">
        <v>62</v>
      </c>
      <c r="E65" s="7" t="s">
        <v>63</v>
      </c>
      <c r="F65" s="6" t="s">
        <v>21</v>
      </c>
      <c r="G65" s="8">
        <v>1</v>
      </c>
      <c r="H65" s="10">
        <v>0</v>
      </c>
      <c r="I65" s="11">
        <f t="shared" si="0"/>
        <v>0</v>
      </c>
      <c r="J65" s="5">
        <v>8</v>
      </c>
      <c r="K65" s="11">
        <f t="shared" si="1"/>
        <v>0</v>
      </c>
      <c r="L65" s="14">
        <f t="shared" si="2"/>
        <v>0</v>
      </c>
      <c r="M65" s="15"/>
    </row>
    <row r="66" spans="2:14" s="1" customFormat="1" ht="19.7" customHeight="1" x14ac:dyDescent="0.2">
      <c r="B66" s="5">
        <v>21</v>
      </c>
      <c r="C66" s="6" t="s">
        <v>64</v>
      </c>
      <c r="D66" s="6" t="s">
        <v>65</v>
      </c>
      <c r="E66" s="7" t="s">
        <v>66</v>
      </c>
      <c r="F66" s="6" t="s">
        <v>21</v>
      </c>
      <c r="G66" s="8">
        <v>6.22</v>
      </c>
      <c r="H66" s="10">
        <v>0</v>
      </c>
      <c r="I66" s="11">
        <f t="shared" si="0"/>
        <v>0</v>
      </c>
      <c r="J66" s="5">
        <v>8</v>
      </c>
      <c r="K66" s="11">
        <f t="shared" si="1"/>
        <v>0</v>
      </c>
      <c r="L66" s="14">
        <f t="shared" si="2"/>
        <v>0</v>
      </c>
      <c r="M66" s="15"/>
    </row>
    <row r="67" spans="2:14" s="1" customFormat="1" ht="19.7" customHeight="1" x14ac:dyDescent="0.2">
      <c r="B67" s="5">
        <v>22</v>
      </c>
      <c r="C67" s="6" t="s">
        <v>67</v>
      </c>
      <c r="D67" s="6" t="s">
        <v>68</v>
      </c>
      <c r="E67" s="7" t="s">
        <v>69</v>
      </c>
      <c r="F67" s="6" t="s">
        <v>21</v>
      </c>
      <c r="G67" s="8">
        <v>8.17</v>
      </c>
      <c r="H67" s="10">
        <v>0</v>
      </c>
      <c r="I67" s="11">
        <f t="shared" si="0"/>
        <v>0</v>
      </c>
      <c r="J67" s="5">
        <v>8</v>
      </c>
      <c r="K67" s="11">
        <f t="shared" si="1"/>
        <v>0</v>
      </c>
      <c r="L67" s="14">
        <f t="shared" si="2"/>
        <v>0</v>
      </c>
      <c r="M67" s="15"/>
    </row>
    <row r="68" spans="2:14" s="1" customFormat="1" ht="28.7" customHeight="1" x14ac:dyDescent="0.2">
      <c r="B68" s="5">
        <v>23</v>
      </c>
      <c r="C68" s="6" t="s">
        <v>70</v>
      </c>
      <c r="D68" s="6" t="s">
        <v>71</v>
      </c>
      <c r="E68" s="7" t="s">
        <v>72</v>
      </c>
      <c r="F68" s="6" t="s">
        <v>21</v>
      </c>
      <c r="G68" s="8">
        <v>5.8</v>
      </c>
      <c r="H68" s="10">
        <v>0</v>
      </c>
      <c r="I68" s="11">
        <f t="shared" si="0"/>
        <v>0</v>
      </c>
      <c r="J68" s="5">
        <v>8</v>
      </c>
      <c r="K68" s="11">
        <f t="shared" si="1"/>
        <v>0</v>
      </c>
      <c r="L68" s="14">
        <f t="shared" si="2"/>
        <v>0</v>
      </c>
      <c r="M68" s="15"/>
    </row>
    <row r="69" spans="2:14" s="1" customFormat="1" ht="19.7" customHeight="1" x14ac:dyDescent="0.2">
      <c r="B69" s="5">
        <v>24</v>
      </c>
      <c r="C69" s="6" t="s">
        <v>73</v>
      </c>
      <c r="D69" s="6" t="s">
        <v>74</v>
      </c>
      <c r="E69" s="7" t="s">
        <v>75</v>
      </c>
      <c r="F69" s="6" t="s">
        <v>76</v>
      </c>
      <c r="G69" s="8">
        <v>2</v>
      </c>
      <c r="H69" s="10">
        <v>0</v>
      </c>
      <c r="I69" s="11">
        <f t="shared" si="0"/>
        <v>0</v>
      </c>
      <c r="J69" s="5">
        <v>8</v>
      </c>
      <c r="K69" s="11">
        <f t="shared" si="1"/>
        <v>0</v>
      </c>
      <c r="L69" s="14">
        <f t="shared" si="2"/>
        <v>0</v>
      </c>
      <c r="M69" s="15"/>
    </row>
    <row r="70" spans="2:14" s="1" customFormat="1" ht="19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80</v>
      </c>
      <c r="G70" s="8">
        <v>500</v>
      </c>
      <c r="H70" s="10">
        <v>0</v>
      </c>
      <c r="I70" s="11">
        <f t="shared" si="0"/>
        <v>0</v>
      </c>
      <c r="J70" s="5">
        <v>8</v>
      </c>
      <c r="K70" s="11">
        <f t="shared" si="1"/>
        <v>0</v>
      </c>
      <c r="L70" s="14">
        <f t="shared" si="2"/>
        <v>0</v>
      </c>
      <c r="M70" s="15"/>
    </row>
    <row r="71" spans="2:14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84</v>
      </c>
      <c r="G71" s="8">
        <v>222</v>
      </c>
      <c r="H71" s="10">
        <v>0</v>
      </c>
      <c r="I71" s="11">
        <f t="shared" si="0"/>
        <v>0</v>
      </c>
      <c r="J71" s="5">
        <v>8</v>
      </c>
      <c r="K71" s="11">
        <f t="shared" si="1"/>
        <v>0</v>
      </c>
      <c r="L71" s="14">
        <f t="shared" si="2"/>
        <v>0</v>
      </c>
      <c r="M71" s="15"/>
    </row>
    <row r="72" spans="2:14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84</v>
      </c>
      <c r="G72" s="8">
        <v>126</v>
      </c>
      <c r="H72" s="10">
        <v>0</v>
      </c>
      <c r="I72" s="11">
        <f t="shared" si="0"/>
        <v>0</v>
      </c>
      <c r="J72" s="5">
        <v>8</v>
      </c>
      <c r="K72" s="11">
        <f t="shared" si="1"/>
        <v>0</v>
      </c>
      <c r="L72" s="14">
        <f t="shared" si="2"/>
        <v>0</v>
      </c>
      <c r="M72" s="15"/>
    </row>
    <row r="73" spans="2:14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84</v>
      </c>
      <c r="G73" s="8">
        <v>8</v>
      </c>
      <c r="H73" s="10">
        <v>0</v>
      </c>
      <c r="I73" s="11">
        <f t="shared" si="0"/>
        <v>0</v>
      </c>
      <c r="J73" s="5">
        <v>8</v>
      </c>
      <c r="K73" s="11">
        <f t="shared" si="1"/>
        <v>0</v>
      </c>
      <c r="L73" s="14">
        <f t="shared" si="2"/>
        <v>0</v>
      </c>
      <c r="M73" s="15"/>
    </row>
    <row r="74" spans="2:14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84</v>
      </c>
      <c r="G74" s="8">
        <v>74</v>
      </c>
      <c r="H74" s="10">
        <v>0</v>
      </c>
      <c r="I74" s="11">
        <f t="shared" si="0"/>
        <v>0</v>
      </c>
      <c r="J74" s="5">
        <v>8</v>
      </c>
      <c r="K74" s="11">
        <f t="shared" si="1"/>
        <v>0</v>
      </c>
      <c r="L74" s="14">
        <f t="shared" si="2"/>
        <v>0</v>
      </c>
      <c r="M74" s="15"/>
    </row>
    <row r="75" spans="2:14" s="1" customFormat="1" ht="55.9" customHeight="1" x14ac:dyDescent="0.2"/>
    <row r="76" spans="2:14" s="1" customFormat="1" ht="21.4" customHeight="1" x14ac:dyDescent="0.2">
      <c r="B76" s="33" t="s">
        <v>94</v>
      </c>
      <c r="C76" s="33"/>
      <c r="D76" s="33"/>
      <c r="E76" s="33"/>
      <c r="F76" s="22">
        <f>ROUND(I28+I33+I38+I39+I44+I49+I52+I53+I54+I55+I56+I57+I58+I59+I60+I61+I62+I63+I64+I65+I66+I67+I68+I69+I70+I71+I72+I73+I74,2)</f>
        <v>0</v>
      </c>
      <c r="G76" s="22"/>
      <c r="H76" s="22"/>
      <c r="I76" s="22"/>
      <c r="J76" s="22"/>
      <c r="K76" s="22"/>
      <c r="L76" s="22"/>
      <c r="M76" s="22"/>
    </row>
    <row r="77" spans="2:14" s="1" customFormat="1" ht="21.4" customHeight="1" x14ac:dyDescent="0.2">
      <c r="B77" s="33" t="s">
        <v>95</v>
      </c>
      <c r="C77" s="33"/>
      <c r="D77" s="33"/>
      <c r="E77" s="33"/>
      <c r="F77" s="23">
        <f>ROUND(L28+L33+L38+L39+L44+L49+L52+L53+L54+L55+L56+L57+L58+L59+L60+L61+L62+L63+L64+L65+L66+L67+L68+L69+L70+L71+L72+L73+L74,2)</f>
        <v>0</v>
      </c>
      <c r="G77" s="23"/>
      <c r="H77" s="23"/>
      <c r="I77" s="23"/>
      <c r="J77" s="23"/>
      <c r="K77" s="23"/>
      <c r="L77" s="23"/>
      <c r="M77" s="23"/>
    </row>
    <row r="78" spans="2:14" s="1" customFormat="1" ht="11.1" customHeight="1" x14ac:dyDescent="0.2"/>
    <row r="79" spans="2:14" s="1" customFormat="1" ht="61.35" customHeight="1" x14ac:dyDescent="0.2">
      <c r="B79" s="34" t="s">
        <v>125</v>
      </c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</row>
    <row r="80" spans="2:14" s="1" customFormat="1" ht="2.65" customHeight="1" x14ac:dyDescent="0.2"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</row>
    <row r="81" spans="2:14" s="1" customFormat="1" ht="89.1" customHeight="1" x14ac:dyDescent="0.2">
      <c r="B81" s="29" t="s">
        <v>113</v>
      </c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</row>
    <row r="82" spans="2:14" s="1" customFormat="1" ht="5.25" customHeight="1" x14ac:dyDescent="0.2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</row>
    <row r="83" spans="2:14" s="1" customFormat="1" ht="106.5" customHeight="1" x14ac:dyDescent="0.2">
      <c r="B83" s="29" t="s">
        <v>114</v>
      </c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</row>
    <row r="84" spans="2:14" s="1" customFormat="1" ht="5.25" customHeight="1" x14ac:dyDescent="0.2"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</row>
    <row r="85" spans="2:14" s="1" customFormat="1" ht="37.9" customHeight="1" x14ac:dyDescent="0.2">
      <c r="B85" s="36" t="s">
        <v>96</v>
      </c>
      <c r="C85" s="36"/>
      <c r="D85" s="36"/>
      <c r="E85" s="36"/>
      <c r="F85" s="24" t="s">
        <v>97</v>
      </c>
      <c r="G85" s="24"/>
      <c r="H85" s="24"/>
      <c r="I85" s="24"/>
      <c r="J85" s="24"/>
      <c r="K85" s="24"/>
      <c r="L85" s="24"/>
      <c r="M85" s="12"/>
      <c r="N85" s="12"/>
    </row>
    <row r="86" spans="2:14" s="1" customFormat="1" ht="28.7" customHeight="1" x14ac:dyDescent="0.2"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12"/>
      <c r="N86" s="12"/>
    </row>
    <row r="87" spans="2:14" s="1" customFormat="1" ht="28.7" customHeight="1" x14ac:dyDescent="0.2"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12"/>
      <c r="N87" s="12"/>
    </row>
    <row r="88" spans="2:14" s="1" customFormat="1" ht="28.7" customHeight="1" x14ac:dyDescent="0.2"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12"/>
      <c r="N88" s="12"/>
    </row>
    <row r="89" spans="2:14" s="1" customFormat="1" ht="28.7" customHeight="1" x14ac:dyDescent="0.2"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12"/>
      <c r="N89" s="12"/>
    </row>
    <row r="90" spans="2:14" s="1" customFormat="1" ht="2.65" customHeight="1" x14ac:dyDescent="0.2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</row>
    <row r="91" spans="2:14" s="1" customFormat="1" ht="180.75" customHeight="1" x14ac:dyDescent="0.2">
      <c r="B91" s="29" t="s">
        <v>115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</row>
    <row r="92" spans="2:14" s="1" customFormat="1" ht="2.65" customHeight="1" x14ac:dyDescent="0.2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</row>
    <row r="93" spans="2:14" s="1" customFormat="1" ht="33.6" customHeight="1" x14ac:dyDescent="0.2">
      <c r="B93" s="37" t="s">
        <v>116</v>
      </c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</row>
    <row r="94" spans="2:14" s="1" customFormat="1" ht="2.65" customHeight="1" x14ac:dyDescent="0.2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</row>
    <row r="95" spans="2:14" s="1" customFormat="1" ht="37.9" customHeight="1" x14ac:dyDescent="0.2">
      <c r="B95" s="36" t="s">
        <v>98</v>
      </c>
      <c r="C95" s="36"/>
      <c r="D95" s="36"/>
      <c r="E95" s="36"/>
      <c r="F95" s="25" t="s">
        <v>99</v>
      </c>
      <c r="G95" s="25"/>
      <c r="H95" s="25"/>
      <c r="I95" s="25"/>
      <c r="J95" s="25"/>
      <c r="K95" s="25"/>
      <c r="L95" s="25"/>
      <c r="M95" s="12"/>
      <c r="N95" s="12"/>
    </row>
    <row r="96" spans="2:14" s="1" customFormat="1" ht="28.7" customHeight="1" x14ac:dyDescent="0.2"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12"/>
      <c r="N96" s="12"/>
    </row>
    <row r="97" spans="2:14" s="1" customFormat="1" ht="28.7" customHeight="1" x14ac:dyDescent="0.2"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12"/>
      <c r="N97" s="12"/>
    </row>
    <row r="98" spans="2:14" s="1" customFormat="1" ht="28.7" customHeight="1" x14ac:dyDescent="0.2"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12"/>
      <c r="N98" s="12"/>
    </row>
    <row r="99" spans="2:14" s="1" customFormat="1" ht="28.7" customHeight="1" x14ac:dyDescent="0.2"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12"/>
      <c r="N99" s="12"/>
    </row>
    <row r="100" spans="2:14" s="1" customFormat="1" ht="2.65" customHeight="1" x14ac:dyDescent="0.2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</row>
    <row r="101" spans="2:14" s="1" customFormat="1" ht="130.69999999999999" customHeight="1" x14ac:dyDescent="0.2">
      <c r="B101" s="29" t="s">
        <v>117</v>
      </c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</row>
    <row r="102" spans="2:14" s="1" customFormat="1" ht="2.65" customHeight="1" x14ac:dyDescent="0.2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</row>
    <row r="103" spans="2:14" s="1" customFormat="1" ht="63" customHeight="1" x14ac:dyDescent="0.2">
      <c r="B103" s="29" t="s">
        <v>118</v>
      </c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</row>
    <row r="104" spans="2:14" s="1" customFormat="1" ht="2.65" customHeight="1" x14ac:dyDescent="0.2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</row>
    <row r="105" spans="2:14" s="1" customFormat="1" ht="47.45" customHeight="1" x14ac:dyDescent="0.2">
      <c r="B105" s="29" t="s">
        <v>119</v>
      </c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</row>
    <row r="106" spans="2:14" s="1" customFormat="1" ht="2.65" customHeight="1" x14ac:dyDescent="0.2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</row>
    <row r="107" spans="2:14" s="1" customFormat="1" ht="33.6" customHeight="1" x14ac:dyDescent="0.2">
      <c r="B107" s="29" t="s">
        <v>120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</row>
    <row r="108" spans="2:14" s="1" customFormat="1" ht="2.65" customHeight="1" x14ac:dyDescent="0.2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</row>
    <row r="109" spans="2:14" s="1" customFormat="1" ht="116.85" customHeight="1" x14ac:dyDescent="0.2">
      <c r="B109" s="29" t="s">
        <v>121</v>
      </c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</row>
    <row r="110" spans="2:14" s="1" customFormat="1" ht="2.65" customHeight="1" x14ac:dyDescent="0.2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</row>
    <row r="111" spans="2:14" s="1" customFormat="1" ht="90.75" customHeight="1" x14ac:dyDescent="0.2">
      <c r="B111" s="29" t="s">
        <v>122</v>
      </c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</row>
    <row r="112" spans="2:14" s="1" customFormat="1" ht="86.85" customHeight="1" x14ac:dyDescent="0.2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2:14" s="1" customFormat="1" ht="17.649999999999999" customHeight="1" x14ac:dyDescent="0.2">
      <c r="B113" s="12"/>
      <c r="C113" s="12"/>
      <c r="D113" s="12"/>
      <c r="E113" s="12"/>
      <c r="F113" s="12"/>
      <c r="G113" s="12"/>
      <c r="H113" s="12"/>
      <c r="I113" s="18" t="s">
        <v>123</v>
      </c>
      <c r="J113" s="18"/>
      <c r="K113" s="12"/>
      <c r="L113" s="12"/>
      <c r="M113" s="12"/>
      <c r="N113" s="12"/>
    </row>
    <row r="114" spans="2:14" s="1" customFormat="1" ht="97.5" customHeight="1" x14ac:dyDescent="0.2">
      <c r="B114" s="30" t="s">
        <v>124</v>
      </c>
      <c r="C114" s="30"/>
      <c r="D114" s="30"/>
      <c r="E114" s="30"/>
      <c r="F114" s="30"/>
      <c r="G114" s="30"/>
      <c r="H114" s="30"/>
      <c r="I114" s="30"/>
      <c r="J114" s="30"/>
      <c r="K114" s="12"/>
      <c r="L114" s="12"/>
      <c r="M114" s="12"/>
      <c r="N114" s="12"/>
    </row>
    <row r="115" spans="2:14" x14ac:dyDescent="0.2"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</row>
    <row r="116" spans="2:14" x14ac:dyDescent="0.2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x14ac:dyDescent="0.2"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</row>
    <row r="118" spans="2:14" x14ac:dyDescent="0.2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</sheetData>
  <sheetProtection algorithmName="SHA-512" hashValue="yL7dHCYpNDPisovnETajZrj8jjVOhnxZwgbvE3B3nvUbwgYKQ0zicFfdIH38Z7YGB9Dfb1Eai3G2pU1pDBPJ5A==" saltValue="XdOwh7OtyyEcmCBQmK4c0g==" spinCount="100000" sheet="1" objects="1" scenarios="1"/>
  <mergeCells count="90">
    <mergeCell ref="B109:N109"/>
    <mergeCell ref="B9:D10"/>
    <mergeCell ref="B96:E96"/>
    <mergeCell ref="B97:E97"/>
    <mergeCell ref="B98:E98"/>
    <mergeCell ref="B99:E99"/>
    <mergeCell ref="B85:E85"/>
    <mergeCell ref="B86:E86"/>
    <mergeCell ref="B87:E87"/>
    <mergeCell ref="B88:E88"/>
    <mergeCell ref="B89:E89"/>
    <mergeCell ref="B91:N91"/>
    <mergeCell ref="B93:N93"/>
    <mergeCell ref="B95:E95"/>
    <mergeCell ref="F96:L96"/>
    <mergeCell ref="F97:L97"/>
    <mergeCell ref="B111:N111"/>
    <mergeCell ref="B114:J114"/>
    <mergeCell ref="B21:L21"/>
    <mergeCell ref="B23:L23"/>
    <mergeCell ref="B25:K25"/>
    <mergeCell ref="B30:K30"/>
    <mergeCell ref="B35:K35"/>
    <mergeCell ref="B76:E76"/>
    <mergeCell ref="B77:E77"/>
    <mergeCell ref="B79:N79"/>
    <mergeCell ref="B81:N81"/>
    <mergeCell ref="B83:N83"/>
    <mergeCell ref="B101:N101"/>
    <mergeCell ref="B103:N103"/>
    <mergeCell ref="B105:N105"/>
    <mergeCell ref="B107:N107"/>
    <mergeCell ref="B3:D3"/>
    <mergeCell ref="B41:K41"/>
    <mergeCell ref="B46:K46"/>
    <mergeCell ref="B5:D5"/>
    <mergeCell ref="B7:D7"/>
    <mergeCell ref="E13:G13"/>
    <mergeCell ref="G10:N11"/>
    <mergeCell ref="F99:L99"/>
    <mergeCell ref="F76:M76"/>
    <mergeCell ref="F77:M77"/>
    <mergeCell ref="F85:L85"/>
    <mergeCell ref="F86:L86"/>
    <mergeCell ref="F87:L87"/>
    <mergeCell ref="F88:L88"/>
    <mergeCell ref="F89:L89"/>
    <mergeCell ref="F95:L95"/>
    <mergeCell ref="F98:L98"/>
    <mergeCell ref="I113:J113"/>
    <mergeCell ref="I2:O2"/>
    <mergeCell ref="L27:M27"/>
    <mergeCell ref="L28:M28"/>
    <mergeCell ref="L32:M32"/>
    <mergeCell ref="L33:M33"/>
    <mergeCell ref="L37:M37"/>
    <mergeCell ref="L38:M38"/>
    <mergeCell ref="L39:M39"/>
    <mergeCell ref="L43:M43"/>
    <mergeCell ref="L44:M44"/>
    <mergeCell ref="L48:M48"/>
    <mergeCell ref="L49:M49"/>
    <mergeCell ref="L51:M51"/>
    <mergeCell ref="L52:M52"/>
    <mergeCell ref="L53:M53"/>
    <mergeCell ref="L60:M60"/>
    <mergeCell ref="L61:M61"/>
    <mergeCell ref="L62:M62"/>
    <mergeCell ref="L63:M63"/>
    <mergeCell ref="L54:M54"/>
    <mergeCell ref="L55:M55"/>
    <mergeCell ref="L56:M56"/>
    <mergeCell ref="L57:M57"/>
    <mergeCell ref="L58:M58"/>
    <mergeCell ref="L74:M74"/>
    <mergeCell ref="B14:E14"/>
    <mergeCell ref="B16:E16"/>
    <mergeCell ref="B18:E18"/>
    <mergeCell ref="B20:E20"/>
    <mergeCell ref="L69:M69"/>
    <mergeCell ref="L70:M70"/>
    <mergeCell ref="L71:M71"/>
    <mergeCell ref="L72:M72"/>
    <mergeCell ref="L73:M73"/>
    <mergeCell ref="L64:M64"/>
    <mergeCell ref="L65:M65"/>
    <mergeCell ref="L66:M66"/>
    <mergeCell ref="L67:M67"/>
    <mergeCell ref="L68:M68"/>
    <mergeCell ref="L59:M59"/>
  </mergeCells>
  <pageMargins left="0.51181102362204722" right="0.51181102362204722" top="0.74803149606299213" bottom="0.74803149606299213" header="0.31496062992125984" footer="0.31496062992125984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Krasnodębski</cp:lastModifiedBy>
  <cp:lastPrinted>2024-10-16T08:04:51Z</cp:lastPrinted>
  <dcterms:created xsi:type="dcterms:W3CDTF">2024-10-16T08:02:30Z</dcterms:created>
  <dcterms:modified xsi:type="dcterms:W3CDTF">2024-11-04T09:37:11Z</dcterms:modified>
</cp:coreProperties>
</file>